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Intro" sheetId="3" r:id="rId1"/>
    <sheet name="Basic Example" sheetId="2" r:id="rId2"/>
    <sheet name="Practical Use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<sst xmlns="http://schemas.openxmlformats.org/spreadsheetml/2006/main" count="76" uniqueCount="68">
  <si>
    <t>Capacity Price - Base Case</t>
  </si>
  <si>
    <t>Capacity Price - Low Case</t>
  </si>
  <si>
    <t>Capacity Price - High Case</t>
  </si>
  <si>
    <t>USD/MW-day</t>
  </si>
  <si>
    <t>Capacity Price Scenario</t>
  </si>
  <si>
    <t>Year Starting Date</t>
  </si>
  <si>
    <t>Year Ended  Date</t>
  </si>
  <si>
    <t>Number of Days</t>
  </si>
  <si>
    <t>%</t>
  </si>
  <si>
    <t>$/MW/Period</t>
  </si>
  <si>
    <t>Capacity Price</t>
  </si>
  <si>
    <t>Monthly Escalation rate</t>
  </si>
  <si>
    <t>Firstname</t>
  </si>
  <si>
    <t>Lastname</t>
  </si>
  <si>
    <t>Score</t>
  </si>
  <si>
    <t>Lisa</t>
  </si>
  <si>
    <t>Shannon</t>
  </si>
  <si>
    <t>Kerry</t>
  </si>
  <si>
    <t>Sarah</t>
  </si>
  <si>
    <t>Brian</t>
  </si>
  <si>
    <t>Arthur</t>
  </si>
  <si>
    <t>William</t>
  </si>
  <si>
    <t>Tammy</t>
  </si>
  <si>
    <t>Anne</t>
  </si>
  <si>
    <t>David</t>
  </si>
  <si>
    <t>Catherine</t>
  </si>
  <si>
    <t>Nicole</t>
  </si>
  <si>
    <t>Curtis</t>
  </si>
  <si>
    <t>Donald</t>
  </si>
  <si>
    <t>Laura</t>
  </si>
  <si>
    <t>Lauren</t>
  </si>
  <si>
    <t>Amanda</t>
  </si>
  <si>
    <t>Steven</t>
  </si>
  <si>
    <t>Fuller</t>
  </si>
  <si>
    <t>Vasquez</t>
  </si>
  <si>
    <t>Ramirez</t>
  </si>
  <si>
    <t>Greene</t>
  </si>
  <si>
    <t>Dillon</t>
  </si>
  <si>
    <t>Shepard</t>
  </si>
  <si>
    <t>Rogers</t>
  </si>
  <si>
    <t>Brown</t>
  </si>
  <si>
    <t>Davis</t>
  </si>
  <si>
    <t>Meyer</t>
  </si>
  <si>
    <t>Owens</t>
  </si>
  <si>
    <t>Williams</t>
  </si>
  <si>
    <t>White</t>
  </si>
  <si>
    <t>Johnston</t>
  </si>
  <si>
    <t>Ellis</t>
  </si>
  <si>
    <t>Smith</t>
  </si>
  <si>
    <t>Daniel</t>
  </si>
  <si>
    <t>Gonzales Jr.</t>
  </si>
  <si>
    <t>Position</t>
  </si>
  <si>
    <t>1st</t>
  </si>
  <si>
    <t>2nd</t>
  </si>
  <si>
    <t>3rd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</si>
  <si>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</si>
  <si>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</si>
  <si>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</si>
  <si>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</si>
  <si>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</si>
  <si>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</si>
  <si>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</si>
  <si>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</si>
  <si>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Basic Example</t>
  </si>
  <si>
    <t>© www.modelsbytalias.com</t>
  </si>
  <si>
    <t>Excel Large Function</t>
  </si>
  <si>
    <t>https://www.modelsbytalias.com/excel-large-function/</t>
  </si>
  <si>
    <t>Practical Use of Large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</si>
</sst>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\ #,##0_-;\-\ #,##0_-;_-\ &quot;-&quot;??_-;_-@_-"/>
    <numFmt numFmtId="165" formatCode="_(\ #,##0_);_(\ \(#,##0\);_(\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0"/>
      <name val="Times New Roman"/>
      <family val="1"/>
    </font>
    <font>
      <sz val="10"/>
      <name val="Century Gothic"/>
      <family val="2"/>
    </font>
    <font>
      <sz val="11"/>
      <color rgb="FFFF0000"/>
      <name val="Times New Roman"/>
      <family val="1"/>
    </font>
    <font>
      <sz val="10.5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>
      <alignment/>
      <protection locked="0"/>
    </xf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5" fontId="3" fillId="3" borderId="0" xfId="18" applyNumberFormat="1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9" fontId="3" fillId="5" borderId="3" xfId="0" applyNumberFormat="1" applyFont="1" applyFill="1" applyBorder="1" applyAlignment="1">
      <alignment horizontal="center"/>
    </xf>
    <xf numFmtId="0" fontId="0" fillId="0" borderId="3" xfId="0" applyBorder="1"/>
    <xf numFmtId="164" fontId="4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Protection="1">
      <protection locked="0"/>
    </xf>
    <xf numFmtId="0" fontId="12" fillId="8" borderId="0" xfId="0" applyFont="1" applyFill="1"/>
    <xf numFmtId="0" fontId="13" fillId="0" borderId="0" xfId="0" applyFont="1"/>
    <xf numFmtId="0" fontId="14" fillId="0" borderId="0" xfId="0" applyFont="1"/>
    <xf numFmtId="0" fontId="12" fillId="0" borderId="0" xfId="0" applyFont="1"/>
    <xf numFmtId="0" fontId="15" fillId="0" borderId="0" xfId="0" applyFont="1"/>
    <xf numFmtId="0" fontId="16" fillId="0" borderId="0" xfId="0" applyFont="1"/>
    <xf numFmtId="0" fontId="17" fillId="0" borderId="0" xfId="21" applyAlignment="1" applyProtection="1">
      <alignment/>
      <protection/>
    </xf>
    <xf numFmtId="0" fontId="18" fillId="0" borderId="0" xfId="0" applyFont="1"/>
    <xf numFmtId="0" fontId="12" fillId="0" borderId="0" xfId="0" applyFont="1" applyAlignment="1">
      <alignment vertical="center"/>
    </xf>
    <xf numFmtId="0" fontId="19" fillId="9" borderId="8" xfId="0" applyFont="1" applyFill="1" applyBorder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21" fillId="0" borderId="0" xfId="0" applyFont="1" applyAlignment="1">
      <alignment wrapText="1"/>
    </xf>
    <xf numFmtId="0" fontId="22" fillId="8" borderId="0" xfId="0" applyFont="1" applyFill="1"/>
    <xf numFmtId="0" fontId="21" fillId="8" borderId="0" xfId="0" applyFont="1" applyFill="1"/>
    <xf numFmtId="0" fontId="23" fillId="8" borderId="9" xfId="20" applyFont="1" applyFill="1" applyBorder="1" applyAlignment="1" applyProtection="1">
      <alignment horizontal="left" vertical="center"/>
      <protection/>
    </xf>
    <xf numFmtId="0" fontId="4" fillId="6" borderId="3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large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E154-F321-4256-93A1-D9EE72DF4891}">
  <dimension ref="A2:G24"/>
  <sheetViews>
    <sheetView showGridLines="0" tabSelected="1" workbookViewId="0" topLeftCell="A1">
      <selection activeCell="D11" sqref="D11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24"/>
      <c r="B2" s="24"/>
      <c r="C2" s="24"/>
      <c r="D2" s="25"/>
      <c r="E2" s="24"/>
      <c r="F2" s="24"/>
      <c r="G2" s="24"/>
    </row>
    <row r="3" spans="1:7" ht="15.75">
      <c r="A3" s="26"/>
      <c r="B3" s="27" t="s">
        <v>55</v>
      </c>
      <c r="C3" s="27"/>
      <c r="D3" s="28" t="s">
        <v>65</v>
      </c>
      <c r="E3" s="29"/>
      <c r="F3" s="29"/>
      <c r="G3" s="26"/>
    </row>
    <row r="4" spans="1:7" ht="5.1" customHeight="1">
      <c r="A4" s="26"/>
      <c r="B4" s="27"/>
      <c r="C4" s="27"/>
      <c r="D4" s="28"/>
      <c r="E4" s="29"/>
      <c r="F4" s="29"/>
      <c r="G4" s="26"/>
    </row>
    <row r="5" spans="1:7" ht="15">
      <c r="A5" s="26"/>
      <c r="B5" s="29" t="s">
        <v>56</v>
      </c>
      <c r="C5" s="29"/>
      <c r="D5" s="30" t="s">
        <v>57</v>
      </c>
      <c r="E5" s="29"/>
      <c r="F5" s="29"/>
      <c r="G5" s="26"/>
    </row>
    <row r="6" spans="1:7" ht="15.75">
      <c r="A6" s="26"/>
      <c r="B6" s="31" t="s">
        <v>58</v>
      </c>
      <c r="C6" s="29"/>
      <c r="D6" s="32" t="s">
        <v>59</v>
      </c>
      <c r="E6" s="29"/>
      <c r="F6" s="29"/>
      <c r="G6" s="26"/>
    </row>
    <row r="7" spans="1:7" ht="15.75">
      <c r="A7" s="26"/>
      <c r="B7" s="31" t="s">
        <v>60</v>
      </c>
      <c r="C7" s="29"/>
      <c r="D7" s="32" t="s">
        <v>66</v>
      </c>
      <c r="E7" s="29"/>
      <c r="F7" s="29"/>
      <c r="G7" s="26"/>
    </row>
    <row r="8" spans="1:7" ht="15">
      <c r="A8" s="26"/>
      <c r="B8" s="29"/>
      <c r="C8" s="29"/>
      <c r="D8" s="33"/>
      <c r="E8" s="29"/>
      <c r="F8" s="29"/>
      <c r="G8" s="26"/>
    </row>
    <row r="9" spans="1:7" ht="15.75">
      <c r="A9" s="24"/>
      <c r="B9" s="29"/>
      <c r="C9" s="29"/>
      <c r="D9" s="31"/>
      <c r="G9" s="24"/>
    </row>
    <row r="10" spans="1:7" ht="15.75">
      <c r="A10" s="24"/>
      <c r="B10" s="34" t="s">
        <v>61</v>
      </c>
      <c r="C10" s="34"/>
      <c r="D10" s="31"/>
      <c r="G10" s="24"/>
    </row>
    <row r="11" spans="1:7" ht="15.75">
      <c r="A11" s="24"/>
      <c r="B11" s="34"/>
      <c r="C11" s="35" t="s">
        <v>62</v>
      </c>
      <c r="D11" s="36" t="s">
        <v>63</v>
      </c>
      <c r="G11" s="24"/>
    </row>
    <row r="12" spans="1:7" ht="7.15" customHeight="1">
      <c r="A12" s="24"/>
      <c r="B12" s="34"/>
      <c r="C12" s="34"/>
      <c r="D12" s="36"/>
      <c r="G12" s="24"/>
    </row>
    <row r="13" spans="1:7" ht="15.75">
      <c r="A13" s="24"/>
      <c r="B13" s="34"/>
      <c r="C13" s="35" t="s">
        <v>62</v>
      </c>
      <c r="D13" s="36" t="s">
        <v>67</v>
      </c>
      <c r="G13" s="24"/>
    </row>
    <row r="14" spans="1:7" ht="7.15" customHeight="1">
      <c r="A14" s="24"/>
      <c r="B14" s="34"/>
      <c r="C14" s="34"/>
      <c r="D14" s="36"/>
      <c r="G14" s="24"/>
    </row>
    <row r="15" spans="1:7" ht="15.75">
      <c r="A15" s="24"/>
      <c r="B15" s="34"/>
      <c r="C15" s="37"/>
      <c r="D15" s="36"/>
      <c r="G15" s="24"/>
    </row>
    <row r="16" spans="1:7" ht="7.15" customHeight="1">
      <c r="A16" s="24"/>
      <c r="B16" s="34"/>
      <c r="C16" s="34"/>
      <c r="D16" s="36"/>
      <c r="G16" s="24"/>
    </row>
    <row r="17" spans="1:7" ht="15.75">
      <c r="A17" s="24"/>
      <c r="B17" s="34"/>
      <c r="C17" s="37"/>
      <c r="D17" s="36"/>
      <c r="G17" s="24"/>
    </row>
    <row r="18" spans="1:7" ht="7.15" customHeight="1">
      <c r="A18" s="24"/>
      <c r="B18" s="34"/>
      <c r="C18" s="34"/>
      <c r="D18" s="36"/>
      <c r="G18" s="24"/>
    </row>
    <row r="19" spans="1:7" ht="15.75">
      <c r="A19" s="24"/>
      <c r="B19" s="29"/>
      <c r="C19" s="37"/>
      <c r="D19" s="36"/>
      <c r="G19" s="24"/>
    </row>
    <row r="20" spans="1:7" ht="7.15" customHeight="1">
      <c r="A20" s="24"/>
      <c r="B20" s="34"/>
      <c r="C20" s="34"/>
      <c r="D20" s="38"/>
      <c r="G20" s="24"/>
    </row>
    <row r="21" spans="1:7" ht="15.75">
      <c r="A21" s="24"/>
      <c r="C21" s="37"/>
      <c r="D21" s="36"/>
      <c r="G21" s="24"/>
    </row>
    <row r="22" spans="1:7" ht="15.75">
      <c r="A22" s="24"/>
      <c r="C22" s="37"/>
      <c r="D22" s="36"/>
      <c r="G22" s="24"/>
    </row>
    <row r="23" spans="1:7" ht="15">
      <c r="A23" s="24"/>
      <c r="D23" s="39"/>
      <c r="G23" s="24"/>
    </row>
    <row r="24" spans="1:7" ht="15.75">
      <c r="A24" s="24"/>
      <c r="B24" s="40" t="s">
        <v>64</v>
      </c>
      <c r="C24" s="40"/>
      <c r="D24" s="41"/>
      <c r="E24" s="24"/>
      <c r="F24" s="24"/>
      <c r="G24" s="24"/>
    </row>
    <row r="25" ht="15"/>
    <row r="33" ht="14.25" customHeight="1"/>
    <row r="34" ht="15"/>
    <row r="35" ht="15" hidden="1"/>
    <row r="36" ht="15" hidden="1"/>
    <row r="37" ht="15" hidden="1"/>
    <row r="38" ht="15" hidden="1"/>
    <row r="39" ht="15" hidden="1"/>
    <row r="40" ht="15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</sheetData>
  <hyperlinks>
    <hyperlink ref="D6" r:id="rId1" display="http://www.modelsbytalias.com/"/>
    <hyperlink ref="D7" r:id="rId2" display="https://www.modelsbytalias.com/excel-large-function/"/>
    <hyperlink ref="D11" location="'Basic Example'!A1" display="Basic Example"/>
    <hyperlink ref="D13" location="'Practical Use'!A1" display="Practical Use of Median Functio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A8D80-6613-41EC-92DD-9B14EDB4D5E9}">
  <dimension ref="B1:H22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3.140625" style="0" customWidth="1"/>
    <col min="2" max="2" width="35.57421875" style="0" bestFit="1" customWidth="1"/>
    <col min="3" max="3" width="20.421875" style="0" customWidth="1"/>
    <col min="4" max="4" width="16.28125" style="0" customWidth="1"/>
    <col min="7" max="7" width="12.421875" style="0" customWidth="1"/>
    <col min="8" max="8" width="11.7109375" style="0" customWidth="1"/>
  </cols>
  <sheetData>
    <row r="1" spans="2:4" ht="15">
      <c r="B1" s="42" t="str">
        <f ca="1">HYPERLINK("#"&amp;CELL("address",INDEX(Intro!$D:$D,MATCH("Basic Example",Intro!$D:$D,0))),"Return to Intro")</f>
        <v>Return to Intro</v>
      </c>
      <c r="C1" s="42"/>
      <c r="D1" s="42"/>
    </row>
    <row r="2" spans="2:4" ht="15">
      <c r="B2" s="15" t="s">
        <v>12</v>
      </c>
      <c r="C2" s="16" t="s">
        <v>13</v>
      </c>
      <c r="D2" s="16" t="s">
        <v>14</v>
      </c>
    </row>
    <row r="3" spans="2:8" ht="15" customHeight="1">
      <c r="B3" s="17" t="s">
        <v>15</v>
      </c>
      <c r="C3" s="17" t="s">
        <v>33</v>
      </c>
      <c r="D3" s="18">
        <v>88</v>
      </c>
      <c r="G3" s="22" t="s">
        <v>51</v>
      </c>
      <c r="H3" s="22" t="s">
        <v>14</v>
      </c>
    </row>
    <row r="4" spans="2:8" ht="15" customHeight="1">
      <c r="B4" s="17" t="s">
        <v>16</v>
      </c>
      <c r="C4" s="17" t="s">
        <v>34</v>
      </c>
      <c r="D4" s="18">
        <v>78</v>
      </c>
      <c r="G4" s="20" t="s">
        <v>52</v>
      </c>
      <c r="H4" s="21">
        <f>LARGE(D3:D22,1)</f>
        <v>99</v>
      </c>
    </row>
    <row r="5" spans="2:8" ht="15" customHeight="1">
      <c r="B5" s="17" t="s">
        <v>17</v>
      </c>
      <c r="C5" s="17" t="s">
        <v>50</v>
      </c>
      <c r="D5" s="18">
        <v>82</v>
      </c>
      <c r="G5" s="19" t="s">
        <v>53</v>
      </c>
      <c r="H5" s="21">
        <f>LARGE(D3:D22,2)</f>
        <v>95</v>
      </c>
    </row>
    <row r="6" spans="2:8" ht="15" customHeight="1">
      <c r="B6" s="17" t="s">
        <v>18</v>
      </c>
      <c r="C6" s="17" t="s">
        <v>35</v>
      </c>
      <c r="D6" s="18">
        <v>79</v>
      </c>
      <c r="G6" s="19" t="s">
        <v>54</v>
      </c>
      <c r="H6" s="21">
        <f>LARGE(D3:D22,3)</f>
        <v>88</v>
      </c>
    </row>
    <row r="7" spans="2:4" ht="15" customHeight="1">
      <c r="B7" s="17" t="s">
        <v>19</v>
      </c>
      <c r="C7" s="17" t="s">
        <v>36</v>
      </c>
      <c r="D7" s="18">
        <v>81</v>
      </c>
    </row>
    <row r="8" spans="2:4" ht="15" customHeight="1">
      <c r="B8" s="17" t="s">
        <v>16</v>
      </c>
      <c r="C8" s="17" t="s">
        <v>37</v>
      </c>
      <c r="D8" s="18">
        <v>69</v>
      </c>
    </row>
    <row r="9" spans="2:4" ht="15" customHeight="1">
      <c r="B9" s="17" t="s">
        <v>20</v>
      </c>
      <c r="C9" s="17" t="s">
        <v>38</v>
      </c>
      <c r="D9" s="18">
        <v>95</v>
      </c>
    </row>
    <row r="10" spans="2:4" ht="15" customHeight="1">
      <c r="B10" s="17" t="s">
        <v>21</v>
      </c>
      <c r="C10" s="17" t="s">
        <v>39</v>
      </c>
      <c r="D10" s="18">
        <v>78</v>
      </c>
    </row>
    <row r="11" spans="2:4" ht="15" customHeight="1">
      <c r="B11" s="17" t="s">
        <v>22</v>
      </c>
      <c r="C11" s="17" t="s">
        <v>40</v>
      </c>
      <c r="D11" s="18">
        <v>82</v>
      </c>
    </row>
    <row r="12" spans="2:4" ht="15" customHeight="1">
      <c r="B12" s="17" t="s">
        <v>23</v>
      </c>
      <c r="C12" s="17" t="s">
        <v>41</v>
      </c>
      <c r="D12" s="18">
        <v>66</v>
      </c>
    </row>
    <row r="13" spans="2:4" ht="15" customHeight="1">
      <c r="B13" s="17" t="s">
        <v>18</v>
      </c>
      <c r="C13" s="17" t="s">
        <v>42</v>
      </c>
      <c r="D13" s="18">
        <v>66</v>
      </c>
    </row>
    <row r="14" spans="2:4" ht="15" customHeight="1">
      <c r="B14" s="17" t="s">
        <v>24</v>
      </c>
      <c r="C14" s="17" t="s">
        <v>43</v>
      </c>
      <c r="D14" s="18">
        <v>99</v>
      </c>
    </row>
    <row r="15" spans="2:4" ht="15" customHeight="1">
      <c r="B15" s="17" t="s">
        <v>25</v>
      </c>
      <c r="C15" s="17" t="s">
        <v>44</v>
      </c>
      <c r="D15" s="18">
        <v>71</v>
      </c>
    </row>
    <row r="16" spans="2:4" ht="15" customHeight="1">
      <c r="B16" s="17" t="s">
        <v>26</v>
      </c>
      <c r="C16" s="17" t="s">
        <v>45</v>
      </c>
      <c r="D16" s="18">
        <v>78</v>
      </c>
    </row>
    <row r="17" spans="2:4" ht="15" customHeight="1">
      <c r="B17" s="17" t="s">
        <v>27</v>
      </c>
      <c r="C17" s="17" t="s">
        <v>46</v>
      </c>
      <c r="D17" s="18">
        <v>81</v>
      </c>
    </row>
    <row r="18" spans="2:4" ht="15" customHeight="1">
      <c r="B18" s="17" t="s">
        <v>28</v>
      </c>
      <c r="C18" s="17" t="s">
        <v>40</v>
      </c>
      <c r="D18" s="18">
        <v>78</v>
      </c>
    </row>
    <row r="19" spans="2:4" ht="15" customHeight="1">
      <c r="B19" s="17" t="s">
        <v>29</v>
      </c>
      <c r="C19" s="17" t="s">
        <v>47</v>
      </c>
      <c r="D19" s="18">
        <v>80</v>
      </c>
    </row>
    <row r="20" spans="2:4" ht="15" customHeight="1">
      <c r="B20" s="17" t="s">
        <v>30</v>
      </c>
      <c r="C20" s="17" t="s">
        <v>48</v>
      </c>
      <c r="D20" s="18">
        <v>80</v>
      </c>
    </row>
    <row r="21" spans="2:4" ht="15" customHeight="1">
      <c r="B21" s="17" t="s">
        <v>31</v>
      </c>
      <c r="C21" s="17" t="s">
        <v>46</v>
      </c>
      <c r="D21" s="18">
        <v>86</v>
      </c>
    </row>
    <row r="22" spans="2:4" ht="15" customHeight="1">
      <c r="B22" s="17" t="s">
        <v>32</v>
      </c>
      <c r="C22" s="17" t="s">
        <v>49</v>
      </c>
      <c r="D22" s="18">
        <v>76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EBC97-442B-407E-BC6A-BD45B3F865BC}">
  <dimension ref="A1:J15"/>
  <sheetViews>
    <sheetView showGridLines="0" zoomScale="90" zoomScaleNormal="90" workbookViewId="0" topLeftCell="A1">
      <selection activeCell="B1" sqref="B1:D1"/>
    </sheetView>
  </sheetViews>
  <sheetFormatPr defaultColWidth="9.140625" defaultRowHeight="15"/>
  <cols>
    <col min="1" max="1" width="4.57421875" style="0" customWidth="1"/>
    <col min="2" max="2" width="21.140625" style="0" bestFit="1" customWidth="1"/>
    <col min="3" max="3" width="16.140625" style="0" customWidth="1"/>
    <col min="4" max="10" width="12.57421875" style="0" customWidth="1"/>
  </cols>
  <sheetData>
    <row r="1" spans="2:4" ht="15">
      <c r="B1" s="42" t="str">
        <f ca="1">HYPERLINK("#"&amp;CELL("address",INDEX(Intro!$D:$D,MATCH("Practical Use of Large Function",Intro!$D:$D,0))),"Return to Intro")</f>
        <v>Return to Intro</v>
      </c>
      <c r="C1" s="42"/>
      <c r="D1" s="42"/>
    </row>
    <row r="3" spans="2:10" ht="15">
      <c r="B3" s="43" t="s">
        <v>5</v>
      </c>
      <c r="C3" s="43"/>
      <c r="D3" s="8">
        <v>44562</v>
      </c>
      <c r="E3" s="8">
        <f>D4+1</f>
        <v>44593</v>
      </c>
      <c r="F3" s="8">
        <f aca="true" t="shared" si="0" ref="F3:J3">E4+1</f>
        <v>44621</v>
      </c>
      <c r="G3" s="8">
        <f t="shared" si="0"/>
        <v>44652</v>
      </c>
      <c r="H3" s="8">
        <f t="shared" si="0"/>
        <v>44682</v>
      </c>
      <c r="I3" s="8">
        <f t="shared" si="0"/>
        <v>44713</v>
      </c>
      <c r="J3" s="8">
        <f t="shared" si="0"/>
        <v>44743</v>
      </c>
    </row>
    <row r="4" spans="2:10" ht="15">
      <c r="B4" s="43" t="s">
        <v>6</v>
      </c>
      <c r="C4" s="43"/>
      <c r="D4" s="8">
        <v>44592</v>
      </c>
      <c r="E4" s="8">
        <f aca="true" t="shared" si="1" ref="E4">EOMONTH(D4,1)</f>
        <v>44620</v>
      </c>
      <c r="F4" s="8">
        <f aca="true" t="shared" si="2" ref="F4">EOMONTH(E4,1)</f>
        <v>44651</v>
      </c>
      <c r="G4" s="8">
        <f aca="true" t="shared" si="3" ref="G4">EOMONTH(F4,1)</f>
        <v>44681</v>
      </c>
      <c r="H4" s="8">
        <f aca="true" t="shared" si="4" ref="H4">EOMONTH(G4,1)</f>
        <v>44712</v>
      </c>
      <c r="I4" s="8">
        <f aca="true" t="shared" si="5" ref="I4">EOMONTH(H4,1)</f>
        <v>44742</v>
      </c>
      <c r="J4" s="8">
        <f aca="true" t="shared" si="6" ref="J4">EOMONTH(I4,1)</f>
        <v>44773</v>
      </c>
    </row>
    <row r="5" spans="2:10" ht="15">
      <c r="B5" s="43" t="s">
        <v>7</v>
      </c>
      <c r="C5" s="43"/>
      <c r="D5" s="14">
        <f aca="true" t="shared" si="7" ref="D5:J5">D4-D3+1</f>
        <v>31</v>
      </c>
      <c r="E5" s="14">
        <f t="shared" si="7"/>
        <v>28</v>
      </c>
      <c r="F5" s="14">
        <f t="shared" si="7"/>
        <v>31</v>
      </c>
      <c r="G5" s="14">
        <f t="shared" si="7"/>
        <v>30</v>
      </c>
      <c r="H5" s="14">
        <f t="shared" si="7"/>
        <v>31</v>
      </c>
      <c r="I5" s="14">
        <f t="shared" si="7"/>
        <v>30</v>
      </c>
      <c r="J5" s="14">
        <f t="shared" si="7"/>
        <v>31</v>
      </c>
    </row>
    <row r="6" spans="4:10" ht="15">
      <c r="D6" s="9"/>
      <c r="E6" s="7"/>
      <c r="F6" s="7"/>
      <c r="G6" s="7"/>
      <c r="H6" s="7"/>
      <c r="I6" s="7"/>
      <c r="J6" s="7"/>
    </row>
    <row r="7" spans="1:10" ht="15">
      <c r="A7" s="11">
        <v>1</v>
      </c>
      <c r="B7" s="2" t="s">
        <v>2</v>
      </c>
      <c r="C7" s="4" t="s">
        <v>3</v>
      </c>
      <c r="D7" s="5">
        <v>110</v>
      </c>
      <c r="E7" s="6">
        <f>D7*(1+E$11)</f>
        <v>115.5</v>
      </c>
      <c r="F7" s="6">
        <f aca="true" t="shared" si="8" ref="F7:J7">E7*(1+F$11)</f>
        <v>121.275</v>
      </c>
      <c r="G7" s="6">
        <f t="shared" si="8"/>
        <v>127.33875</v>
      </c>
      <c r="H7" s="6">
        <f t="shared" si="8"/>
        <v>133.7056875</v>
      </c>
      <c r="I7" s="6">
        <f t="shared" si="8"/>
        <v>140.39097187500002</v>
      </c>
      <c r="J7" s="6">
        <f t="shared" si="8"/>
        <v>147.41052046875004</v>
      </c>
    </row>
    <row r="8" spans="1:10" ht="15">
      <c r="A8" s="11">
        <v>2</v>
      </c>
      <c r="B8" s="2" t="s">
        <v>0</v>
      </c>
      <c r="C8" s="4" t="s">
        <v>3</v>
      </c>
      <c r="D8" s="5">
        <v>90</v>
      </c>
      <c r="E8" s="6">
        <f aca="true" t="shared" si="9" ref="E8:J9">D8*(1+E$11)</f>
        <v>94.5</v>
      </c>
      <c r="F8" s="6">
        <f t="shared" si="9"/>
        <v>99.22500000000001</v>
      </c>
      <c r="G8" s="6">
        <f t="shared" si="9"/>
        <v>104.18625000000002</v>
      </c>
      <c r="H8" s="6">
        <f t="shared" si="9"/>
        <v>109.39556250000003</v>
      </c>
      <c r="I8" s="6">
        <f t="shared" si="9"/>
        <v>114.86534062500003</v>
      </c>
      <c r="J8" s="6">
        <f t="shared" si="9"/>
        <v>120.60860765625004</v>
      </c>
    </row>
    <row r="9" spans="1:10" ht="15">
      <c r="A9" s="11">
        <v>3</v>
      </c>
      <c r="B9" s="2" t="s">
        <v>1</v>
      </c>
      <c r="C9" s="4" t="s">
        <v>3</v>
      </c>
      <c r="D9" s="5">
        <v>70</v>
      </c>
      <c r="E9" s="6">
        <f t="shared" si="9"/>
        <v>73.5</v>
      </c>
      <c r="F9" s="6">
        <f t="shared" si="9"/>
        <v>77.175</v>
      </c>
      <c r="G9" s="6">
        <f t="shared" si="9"/>
        <v>81.03375</v>
      </c>
      <c r="H9" s="6">
        <f t="shared" si="9"/>
        <v>85.0854375</v>
      </c>
      <c r="I9" s="6">
        <f t="shared" si="9"/>
        <v>89.339709375</v>
      </c>
      <c r="J9" s="6">
        <f t="shared" si="9"/>
        <v>93.80669484375001</v>
      </c>
    </row>
    <row r="10" spans="2:10" ht="15">
      <c r="B10" s="3"/>
      <c r="D10" s="1"/>
      <c r="E10" s="1"/>
      <c r="F10" s="1"/>
      <c r="G10" s="1"/>
      <c r="H10" s="1"/>
      <c r="I10" s="1"/>
      <c r="J10" s="1"/>
    </row>
    <row r="11" spans="2:10" ht="15">
      <c r="B11" s="2" t="s">
        <v>11</v>
      </c>
      <c r="C11" s="4" t="s">
        <v>8</v>
      </c>
      <c r="D11" s="12">
        <v>0.05</v>
      </c>
      <c r="E11" s="12">
        <v>0.05</v>
      </c>
      <c r="F11" s="12">
        <v>0.05</v>
      </c>
      <c r="G11" s="12">
        <v>0.05</v>
      </c>
      <c r="H11" s="12">
        <v>0.05</v>
      </c>
      <c r="I11" s="12">
        <v>0.05</v>
      </c>
      <c r="J11" s="12">
        <v>0.05</v>
      </c>
    </row>
    <row r="12" spans="2:10" ht="15">
      <c r="B12" s="2" t="s">
        <v>4</v>
      </c>
      <c r="D12" s="23">
        <v>1</v>
      </c>
      <c r="E12" s="13"/>
      <c r="F12" s="13"/>
      <c r="G12" s="13"/>
      <c r="H12" s="13"/>
      <c r="I12" s="13"/>
      <c r="J12" s="13"/>
    </row>
    <row r="15" spans="2:10" ht="15">
      <c r="B15" s="2" t="s">
        <v>10</v>
      </c>
      <c r="C15" s="4" t="s">
        <v>9</v>
      </c>
      <c r="D15" s="10">
        <f>LARGE(D7:D9,$D$12)*D5</f>
        <v>3410</v>
      </c>
      <c r="E15" s="10">
        <f aca="true" t="shared" si="10" ref="E15:J15">LARGE(E7:E9,$D$12)*E5</f>
        <v>3234</v>
      </c>
      <c r="F15" s="10">
        <f t="shared" si="10"/>
        <v>3759.525</v>
      </c>
      <c r="G15" s="10">
        <f t="shared" si="10"/>
        <v>3820.1625000000004</v>
      </c>
      <c r="H15" s="10">
        <f t="shared" si="10"/>
        <v>4144.8763125000005</v>
      </c>
      <c r="I15" s="10">
        <f t="shared" si="10"/>
        <v>4211.72915625</v>
      </c>
      <c r="J15" s="10">
        <f t="shared" si="10"/>
        <v>4569.726134531251</v>
      </c>
    </row>
  </sheetData>
  <mergeCells count="4">
    <mergeCell ref="B3:C3"/>
    <mergeCell ref="B4:C4"/>
    <mergeCell ref="B5:C5"/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2023-01-24T18:57:55Z</dcterms:created>
  <dcterms:modified xsi:type="dcterms:W3CDTF">2023-09-08T21:04:46Z</dcterms:modified>
  <cp:category/>
  <cp:version/>
  <cp:contentType/>
  <cp:contentStatus/>
</cp:coreProperties>
</file>