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720" activeTab="0"/>
  </bookViews>
  <sheets>
    <sheet name="Intro" sheetId="5" r:id="rId1"/>
    <sheet name="Index_Match" sheetId="2" r:id="rId2"/>
    <sheet name="Return All" sheetId="3" r:id="rId3"/>
    <sheet name="Dynamic_range" sheetId="4" r:id="rId4"/>
  </sheets>
  <definedNames>
    <definedName name="Dept_list">'Dynamic_range'!$A$1:INDEX('Dynamic_range'!$A:$A,COUNTA('Dynamic_range'!$A:$A))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<sst xmlns="http://schemas.openxmlformats.org/spreadsheetml/2006/main" count="52" uniqueCount="28">
  <si>
    <t>Department</t>
  </si>
  <si>
    <t>Sales</t>
  </si>
  <si>
    <t>COS</t>
  </si>
  <si>
    <t>Gross Margin</t>
  </si>
  <si>
    <t>Geek Force</t>
  </si>
  <si>
    <t>Retail Sales</t>
  </si>
  <si>
    <t>Enterprise Sales</t>
  </si>
  <si>
    <t>Tele Sales</t>
  </si>
  <si>
    <t>Spartans</t>
  </si>
  <si>
    <t>GM%</t>
  </si>
  <si>
    <t>Dept:</t>
  </si>
  <si>
    <t>KPI:</t>
  </si>
  <si>
    <t>Total Gross Margin</t>
  </si>
  <si>
    <t>Elite force</t>
  </si>
  <si>
    <t>Post:</t>
  </si>
  <si>
    <t>Author</t>
  </si>
  <si>
    <t>ModelsbyTalias</t>
  </si>
  <si>
    <t>Website</t>
  </si>
  <si>
    <t>www.modelsbytalias.com</t>
  </si>
  <si>
    <t>Page Link</t>
  </si>
  <si>
    <t>Examples Covered</t>
  </si>
  <si>
    <t>ü</t>
  </si>
  <si>
    <t>© www.modelsbytalias.com</t>
  </si>
  <si>
    <t>Index and Match Function Combination</t>
  </si>
  <si>
    <t>Return all Values in a row or column</t>
  </si>
  <si>
    <t>Create dynamic range in dropdown</t>
  </si>
  <si>
    <t>https://www.modelsbytalias.com/excel-index-function/</t>
  </si>
  <si>
    <t>Excel INDEX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</si>
</sst>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.5"/>
      <color theme="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b/>
      <sz val="12"/>
      <color indexed="10"/>
      <name val="Bookman Old Style"/>
      <family val="1"/>
    </font>
    <font>
      <b/>
      <sz val="11"/>
      <name val="Bookman Old Style"/>
      <family val="1"/>
    </font>
    <font>
      <sz val="10"/>
      <name val="Bookman Old Style"/>
      <family val="1"/>
    </font>
    <font>
      <u val="single"/>
      <sz val="10"/>
      <color indexed="12"/>
      <name val="Bookman Old Style"/>
      <family val="1"/>
    </font>
    <font>
      <b/>
      <sz val="10"/>
      <color indexed="60"/>
      <name val="Bookman Old Style"/>
      <family val="1"/>
    </font>
    <font>
      <b/>
      <sz val="12"/>
      <color indexed="8"/>
      <name val="Wingdings"/>
      <family val="2"/>
    </font>
    <font>
      <i/>
      <sz val="12"/>
      <name val="Bookman Old Style"/>
      <family val="1"/>
    </font>
    <font>
      <sz val="8"/>
      <name val="Bookman Old Style"/>
      <family val="1"/>
    </font>
    <font>
      <sz val="10"/>
      <color indexed="9"/>
      <name val="Bookman Old Style"/>
      <family val="1"/>
    </font>
    <font>
      <u val="single"/>
      <sz val="11"/>
      <color theme="10"/>
      <name val="Calibri"/>
      <family val="2"/>
      <scheme val="minor"/>
    </font>
    <font>
      <u val="single"/>
      <sz val="11"/>
      <color theme="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rgb="FF629FD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BEEF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13216A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/>
      </right>
      <top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>
      <alignment/>
      <protection locked="0"/>
    </xf>
    <xf numFmtId="0" fontId="17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9" fontId="0" fillId="0" borderId="0" xfId="0" applyNumberFormat="1"/>
    <xf numFmtId="0" fontId="2" fillId="2" borderId="3" xfId="0" applyFont="1" applyFill="1" applyBorder="1" applyAlignment="1">
      <alignment horizontal="center"/>
    </xf>
    <xf numFmtId="9" fontId="3" fillId="0" borderId="4" xfId="15" applyFont="1" applyBorder="1" applyAlignment="1">
      <alignment horizontal="center"/>
    </xf>
    <xf numFmtId="0" fontId="3" fillId="3" borderId="5" xfId="0" applyFont="1" applyFill="1" applyBorder="1"/>
    <xf numFmtId="16" fontId="3" fillId="4" borderId="5" xfId="0" applyNumberFormat="1" applyFont="1" applyFill="1" applyBorder="1" applyAlignment="1">
      <alignment horizontal="left"/>
    </xf>
    <xf numFmtId="44" fontId="5" fillId="5" borderId="5" xfId="0" applyNumberFormat="1" applyFont="1" applyFill="1" applyBorder="1" applyAlignment="1">
      <alignment horizontal="center"/>
    </xf>
    <xf numFmtId="44" fontId="3" fillId="0" borderId="6" xfId="16" applyFont="1" applyBorder="1" applyAlignment="1">
      <alignment horizontal="center"/>
    </xf>
    <xf numFmtId="44" fontId="3" fillId="0" borderId="2" xfId="16" applyFont="1" applyBorder="1" applyAlignment="1">
      <alignment horizontal="center"/>
    </xf>
    <xf numFmtId="0" fontId="3" fillId="0" borderId="0" xfId="0" applyFont="1"/>
    <xf numFmtId="44" fontId="5" fillId="6" borderId="5" xfId="0" applyNumberFormat="1" applyFont="1" applyFill="1" applyBorder="1" applyAlignment="1">
      <alignment horizontal="center"/>
    </xf>
    <xf numFmtId="43" fontId="4" fillId="0" borderId="0" xfId="18" applyFont="1"/>
    <xf numFmtId="0" fontId="3" fillId="0" borderId="7" xfId="0" applyFont="1" applyBorder="1"/>
    <xf numFmtId="0" fontId="0" fillId="7" borderId="0" xfId="0" applyFill="1"/>
    <xf numFmtId="0" fontId="0" fillId="7" borderId="0" xfId="0" applyFill="1" applyProtection="1">
      <protection locked="0"/>
    </xf>
    <xf numFmtId="0" fontId="6" fillId="7" borderId="0" xfId="0" applyFont="1" applyFill="1"/>
    <xf numFmtId="0" fontId="7" fillId="0" borderId="0" xfId="0" applyFont="1"/>
    <xf numFmtId="0" fontId="8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11" fillId="0" borderId="0" xfId="20" applyAlignment="1" applyProtection="1">
      <alignment/>
      <protection/>
    </xf>
    <xf numFmtId="0" fontId="12" fillId="0" borderId="0" xfId="0" applyFont="1"/>
    <xf numFmtId="0" fontId="6" fillId="0" borderId="0" xfId="0" applyFont="1" applyAlignment="1">
      <alignment vertical="center"/>
    </xf>
    <xf numFmtId="0" fontId="13" fillId="8" borderId="5" xfId="0" applyFont="1" applyFill="1" applyBorder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15" fillId="0" borderId="0" xfId="0" applyFont="1" applyAlignment="1">
      <alignment wrapText="1"/>
    </xf>
    <xf numFmtId="0" fontId="16" fillId="7" borderId="0" xfId="0" applyFont="1" applyFill="1"/>
    <xf numFmtId="0" fontId="15" fillId="7" borderId="0" xfId="0" applyFont="1" applyFill="1"/>
    <xf numFmtId="0" fontId="18" fillId="7" borderId="0" xfId="21" applyFont="1" applyFill="1" applyAlignment="1" applyProtection="1">
      <alignment horizontal="left" vertical="center"/>
      <protection/>
    </xf>
    <xf numFmtId="0" fontId="18" fillId="7" borderId="0" xfId="20" applyFont="1" applyFill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 2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lsbytalias.com/" TargetMode="External" /><Relationship Id="rId2" Type="http://schemas.openxmlformats.org/officeDocument/2006/relationships/hyperlink" Target="https://www.modelsbytalias.com/excel-index-function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C0090-E0D7-49BC-BBD9-6C0F3FA73199}">
  <dimension ref="A2:G23"/>
  <sheetViews>
    <sheetView showGridLines="0" tabSelected="1" workbookViewId="0" topLeftCell="A1">
      <selection activeCell="D6" sqref="D6"/>
    </sheetView>
  </sheetViews>
  <sheetFormatPr defaultColWidth="0" defaultRowHeight="15" customHeight="1" zeroHeight="1"/>
  <cols>
    <col min="1" max="1" width="3.57421875" style="0" customWidth="1"/>
    <col min="2" max="2" width="23.421875" style="0" customWidth="1"/>
    <col min="3" max="3" width="3.140625" style="0" customWidth="1"/>
    <col min="4" max="4" width="42.00390625" style="0" customWidth="1"/>
    <col min="5" max="5" width="16.57421875" style="0" customWidth="1"/>
    <col min="6" max="6" width="16.140625" style="0" customWidth="1"/>
    <col min="7" max="7" width="3.57421875" style="0" customWidth="1"/>
    <col min="8" max="8" width="3.28125" style="0" customWidth="1"/>
    <col min="9" max="16384" width="9.00390625" style="0" hidden="1" customWidth="1"/>
  </cols>
  <sheetData>
    <row r="1" ht="6.95" customHeight="1"/>
    <row r="2" spans="1:7" ht="15">
      <c r="A2" s="16"/>
      <c r="B2" s="16"/>
      <c r="C2" s="16"/>
      <c r="D2" s="17"/>
      <c r="E2" s="16"/>
      <c r="F2" s="16"/>
      <c r="G2" s="16"/>
    </row>
    <row r="3" spans="1:7" ht="15.75">
      <c r="A3" s="18"/>
      <c r="B3" s="19" t="s">
        <v>14</v>
      </c>
      <c r="C3" s="19"/>
      <c r="D3" s="20" t="s">
        <v>27</v>
      </c>
      <c r="E3" s="21"/>
      <c r="F3" s="21"/>
      <c r="G3" s="18"/>
    </row>
    <row r="4" spans="1:7" ht="5.1" customHeight="1">
      <c r="A4" s="18"/>
      <c r="B4" s="19"/>
      <c r="C4" s="19"/>
      <c r="D4" s="20"/>
      <c r="E4" s="21"/>
      <c r="F4" s="21"/>
      <c r="G4" s="18"/>
    </row>
    <row r="5" spans="1:7" ht="15">
      <c r="A5" s="18"/>
      <c r="B5" s="21" t="s">
        <v>15</v>
      </c>
      <c r="C5" s="21"/>
      <c r="D5" s="22" t="s">
        <v>16</v>
      </c>
      <c r="E5" s="21"/>
      <c r="F5" s="21"/>
      <c r="G5" s="18"/>
    </row>
    <row r="6" spans="1:7" ht="15.75">
      <c r="A6" s="18"/>
      <c r="B6" s="23" t="s">
        <v>17</v>
      </c>
      <c r="C6" s="21"/>
      <c r="D6" s="24" t="s">
        <v>18</v>
      </c>
      <c r="E6" s="21"/>
      <c r="F6" s="21"/>
      <c r="G6" s="18"/>
    </row>
    <row r="7" spans="1:7" ht="15.75">
      <c r="A7" s="18"/>
      <c r="B7" s="23" t="s">
        <v>19</v>
      </c>
      <c r="C7" s="21"/>
      <c r="D7" s="24" t="s">
        <v>26</v>
      </c>
      <c r="E7" s="21"/>
      <c r="F7" s="21"/>
      <c r="G7" s="18"/>
    </row>
    <row r="8" spans="1:7" ht="15">
      <c r="A8" s="18"/>
      <c r="B8" s="21"/>
      <c r="C8" s="21"/>
      <c r="D8" s="25"/>
      <c r="E8" s="21"/>
      <c r="F8" s="21"/>
      <c r="G8" s="18"/>
    </row>
    <row r="9" spans="1:7" ht="15.75">
      <c r="A9" s="16"/>
      <c r="B9" s="21"/>
      <c r="C9" s="21"/>
      <c r="D9" s="23"/>
      <c r="G9" s="16"/>
    </row>
    <row r="10" spans="1:7" ht="15.75">
      <c r="A10" s="16"/>
      <c r="B10" s="26" t="s">
        <v>20</v>
      </c>
      <c r="C10" s="26"/>
      <c r="D10" s="23"/>
      <c r="G10" s="16"/>
    </row>
    <row r="11" spans="1:7" ht="15.75">
      <c r="A11" s="16"/>
      <c r="B11" s="26"/>
      <c r="C11" s="27" t="s">
        <v>21</v>
      </c>
      <c r="D11" s="28" t="s">
        <v>23</v>
      </c>
      <c r="G11" s="16"/>
    </row>
    <row r="12" spans="1:7" ht="7.15" customHeight="1">
      <c r="A12" s="16"/>
      <c r="B12" s="26"/>
      <c r="C12" s="26"/>
      <c r="D12" s="28"/>
      <c r="G12" s="16"/>
    </row>
    <row r="13" spans="1:7" ht="15.75">
      <c r="A13" s="16"/>
      <c r="B13" s="26"/>
      <c r="C13" s="27" t="s">
        <v>21</v>
      </c>
      <c r="D13" s="28" t="s">
        <v>24</v>
      </c>
      <c r="G13" s="16"/>
    </row>
    <row r="14" spans="1:7" ht="7.15" customHeight="1">
      <c r="A14" s="16"/>
      <c r="B14" s="26"/>
      <c r="C14" s="26"/>
      <c r="D14" s="28"/>
      <c r="G14" s="16"/>
    </row>
    <row r="15" spans="1:7" ht="15.75">
      <c r="A15" s="16"/>
      <c r="B15" s="26"/>
      <c r="C15" s="27" t="s">
        <v>21</v>
      </c>
      <c r="D15" s="28" t="s">
        <v>25</v>
      </c>
      <c r="G15" s="16"/>
    </row>
    <row r="16" spans="1:7" ht="7.15" customHeight="1">
      <c r="A16" s="16"/>
      <c r="B16" s="26"/>
      <c r="C16" s="26"/>
      <c r="D16" s="28"/>
      <c r="G16" s="16"/>
    </row>
    <row r="17" spans="1:7" ht="15.75">
      <c r="A17" s="16"/>
      <c r="B17" s="26"/>
      <c r="C17" s="29"/>
      <c r="D17" s="28"/>
      <c r="G17" s="16"/>
    </row>
    <row r="18" spans="1:7" ht="15.75">
      <c r="A18" s="16"/>
      <c r="B18" s="26"/>
      <c r="C18" s="26"/>
      <c r="D18" s="28"/>
      <c r="G18" s="16"/>
    </row>
    <row r="19" spans="1:7" ht="15.75">
      <c r="A19" s="16"/>
      <c r="B19" s="21"/>
      <c r="C19" s="21"/>
      <c r="D19" s="23"/>
      <c r="G19" s="16"/>
    </row>
    <row r="20" spans="1:7" ht="15">
      <c r="A20" s="16"/>
      <c r="B20" s="26"/>
      <c r="C20" s="26"/>
      <c r="D20" s="30"/>
      <c r="G20" s="16"/>
    </row>
    <row r="21" spans="1:7" ht="15">
      <c r="A21" s="16"/>
      <c r="G21" s="16"/>
    </row>
    <row r="22" spans="1:7" ht="15">
      <c r="A22" s="16"/>
      <c r="D22" s="31"/>
      <c r="G22" s="16"/>
    </row>
    <row r="23" spans="1:7" ht="15.75">
      <c r="A23" s="16"/>
      <c r="B23" s="32" t="s">
        <v>22</v>
      </c>
      <c r="C23" s="32"/>
      <c r="D23" s="33"/>
      <c r="E23" s="16"/>
      <c r="F23" s="16"/>
      <c r="G23" s="16"/>
    </row>
    <row r="24" ht="15"/>
    <row r="33" ht="15"/>
    <row r="34" ht="15" hidden="1"/>
    <row r="35" ht="15" hidden="1"/>
    <row r="36" ht="15" hidden="1"/>
    <row r="37" ht="15" hidden="1"/>
    <row r="38" ht="15" hidden="1"/>
    <row r="39" ht="15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</sheetData>
  <hyperlinks>
    <hyperlink ref="D6" r:id="rId1" display="http://www.modelsbytalias.com/"/>
    <hyperlink ref="D7" r:id="rId2" display="https://www.modelsbytalias.com/excel-index-function/"/>
    <hyperlink ref="D11" location="Index_Match!A1" display="Index and Match Function Combination"/>
    <hyperlink ref="D13" location="'Return All'!A1" display="Return all Values in a row or column"/>
    <hyperlink ref="D15" location="Dynamic_range!A1" display="Create dynamic range in dropdown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FAA0F-E5C5-4490-BE26-1F9211CACDD5}">
  <dimension ref="B1:H15"/>
  <sheetViews>
    <sheetView showGridLines="0" workbookViewId="0" topLeftCell="A1">
      <selection activeCell="B1" sqref="B1:D1"/>
    </sheetView>
  </sheetViews>
  <sheetFormatPr defaultColWidth="9.140625" defaultRowHeight="15"/>
  <cols>
    <col min="1" max="1" width="2.57421875" style="0" customWidth="1"/>
    <col min="2" max="2" width="22.8515625" style="0" customWidth="1"/>
    <col min="3" max="3" width="13.8515625" style="0" customWidth="1"/>
    <col min="4" max="4" width="13.57421875" style="0" customWidth="1"/>
    <col min="5" max="5" width="14.00390625" style="0" customWidth="1"/>
  </cols>
  <sheetData>
    <row r="1" spans="2:4" ht="15">
      <c r="B1" s="34" t="str">
        <f ca="1">HYPERLINK("#"&amp;CELL("address",INDEX(Intro!$D:$D,MATCH("Index and Match Function Combination",Intro!$D:$D,0))),"Return to Intro")</f>
        <v>Return to Intro</v>
      </c>
      <c r="C1" s="35"/>
      <c r="D1" s="35"/>
    </row>
    <row r="2" spans="2:3" ht="15">
      <c r="B2" s="7" t="s">
        <v>10</v>
      </c>
      <c r="C2" s="8" t="s">
        <v>4</v>
      </c>
    </row>
    <row r="3" spans="2:3" ht="15">
      <c r="B3" s="7" t="s">
        <v>11</v>
      </c>
      <c r="C3" s="8" t="s">
        <v>3</v>
      </c>
    </row>
    <row r="6" spans="2:6" ht="15">
      <c r="B6" s="1" t="s">
        <v>0</v>
      </c>
      <c r="C6" s="2" t="s">
        <v>1</v>
      </c>
      <c r="D6" s="2" t="s">
        <v>2</v>
      </c>
      <c r="E6" s="2" t="s">
        <v>3</v>
      </c>
      <c r="F6" s="5" t="s">
        <v>9</v>
      </c>
    </row>
    <row r="7" spans="2:8" ht="15">
      <c r="B7" s="3" t="s">
        <v>5</v>
      </c>
      <c r="C7" s="11">
        <v>120000</v>
      </c>
      <c r="D7" s="11">
        <v>-42000</v>
      </c>
      <c r="E7" s="10">
        <f>SUM(C7:D7)</f>
        <v>78000</v>
      </c>
      <c r="F7" s="6">
        <f>E7/C7</f>
        <v>0.65</v>
      </c>
      <c r="H7" s="4"/>
    </row>
    <row r="8" spans="2:8" ht="15">
      <c r="B8" s="3" t="s">
        <v>6</v>
      </c>
      <c r="C8" s="11">
        <v>95000</v>
      </c>
      <c r="D8" s="11">
        <v>-36100</v>
      </c>
      <c r="E8" s="10">
        <f aca="true" t="shared" si="0" ref="E8:E11">SUM(C8:D8)</f>
        <v>58900</v>
      </c>
      <c r="F8" s="6">
        <f aca="true" t="shared" si="1" ref="F8:F11">E8/C8</f>
        <v>0.62</v>
      </c>
      <c r="H8" s="4"/>
    </row>
    <row r="9" spans="2:8" ht="15">
      <c r="B9" s="3" t="s">
        <v>4</v>
      </c>
      <c r="C9" s="11">
        <v>35000</v>
      </c>
      <c r="D9" s="11">
        <v>-10500.000000000002</v>
      </c>
      <c r="E9" s="10">
        <f t="shared" si="0"/>
        <v>24500</v>
      </c>
      <c r="F9" s="6">
        <f t="shared" si="1"/>
        <v>0.7</v>
      </c>
      <c r="H9" s="4"/>
    </row>
    <row r="10" spans="2:8" ht="15">
      <c r="B10" s="3" t="s">
        <v>7</v>
      </c>
      <c r="C10" s="11">
        <v>40000</v>
      </c>
      <c r="D10" s="11">
        <v>-6000.000000000001</v>
      </c>
      <c r="E10" s="10">
        <f t="shared" si="0"/>
        <v>34000</v>
      </c>
      <c r="F10" s="6">
        <f t="shared" si="1"/>
        <v>0.85</v>
      </c>
      <c r="H10" s="4"/>
    </row>
    <row r="11" spans="2:8" ht="15">
      <c r="B11" s="3" t="s">
        <v>8</v>
      </c>
      <c r="C11" s="11">
        <v>55000</v>
      </c>
      <c r="D11" s="11">
        <v>-13750</v>
      </c>
      <c r="E11" s="10">
        <f t="shared" si="0"/>
        <v>41250</v>
      </c>
      <c r="F11" s="6">
        <f t="shared" si="1"/>
        <v>0.75</v>
      </c>
      <c r="H11" s="4"/>
    </row>
    <row r="15" spans="2:3" ht="15">
      <c r="B15" s="7" t="str">
        <f>CONCATENATE(C3," Performance:")</f>
        <v>Gross Margin Performance:</v>
      </c>
      <c r="C15" s="9">
        <f>INDEX(B6:F11,MATCH(C2,B6:B11,0),MATCH(C3,B6:F6,0))</f>
        <v>24500</v>
      </c>
    </row>
  </sheetData>
  <mergeCells count="1">
    <mergeCell ref="B1:D1"/>
  </mergeCells>
  <dataValidations count="2">
    <dataValidation type="list" allowBlank="1" showInputMessage="1" showErrorMessage="1" sqref="C2">
      <formula1>$B$7:$B$11</formula1>
    </dataValidation>
    <dataValidation type="list" allowBlank="1" showInputMessage="1" showErrorMessage="1" sqref="C3">
      <formula1>$C$6:$F$6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0A724-16DB-47E9-B098-1997DAF0C54F}">
  <dimension ref="B1:H20"/>
  <sheetViews>
    <sheetView showGridLines="0" workbookViewId="0" topLeftCell="A1">
      <selection activeCell="B1" sqref="B1:D1"/>
    </sheetView>
  </sheetViews>
  <sheetFormatPr defaultColWidth="9.140625" defaultRowHeight="15"/>
  <cols>
    <col min="1" max="1" width="2.57421875" style="0" customWidth="1"/>
    <col min="2" max="2" width="22.8515625" style="0" customWidth="1"/>
    <col min="3" max="3" width="13.8515625" style="0" customWidth="1"/>
    <col min="4" max="4" width="13.57421875" style="0" customWidth="1"/>
    <col min="5" max="5" width="14.00390625" style="0" customWidth="1"/>
  </cols>
  <sheetData>
    <row r="1" spans="2:4" ht="15">
      <c r="B1" s="34" t="str">
        <f ca="1">HYPERLINK("#"&amp;CELL("address",INDEX(Intro!$D:$D,MATCH("Return all Values in a row or column",Intro!$D:$D,0))),"Return to Intro")</f>
        <v>Return to Intro</v>
      </c>
      <c r="C1" s="35"/>
      <c r="D1" s="35"/>
    </row>
    <row r="2" spans="2:3" ht="15">
      <c r="B2" s="7" t="s">
        <v>10</v>
      </c>
      <c r="C2" s="8" t="s">
        <v>4</v>
      </c>
    </row>
    <row r="3" spans="2:3" ht="15">
      <c r="B3" s="7" t="s">
        <v>11</v>
      </c>
      <c r="C3" s="8" t="s">
        <v>3</v>
      </c>
    </row>
    <row r="6" spans="2:6" ht="15">
      <c r="B6" s="1" t="s">
        <v>0</v>
      </c>
      <c r="C6" s="2" t="s">
        <v>1</v>
      </c>
      <c r="D6" s="2" t="s">
        <v>2</v>
      </c>
      <c r="E6" s="2" t="s">
        <v>3</v>
      </c>
      <c r="F6" s="5" t="s">
        <v>9</v>
      </c>
    </row>
    <row r="7" spans="2:8" ht="15">
      <c r="B7" s="3" t="s">
        <v>5</v>
      </c>
      <c r="C7" s="11">
        <v>120000</v>
      </c>
      <c r="D7" s="11">
        <v>-42000</v>
      </c>
      <c r="E7" s="10">
        <f>SUM(C7:D7)</f>
        <v>78000</v>
      </c>
      <c r="F7" s="6">
        <f>E7/C7</f>
        <v>0.65</v>
      </c>
      <c r="H7" s="4"/>
    </row>
    <row r="8" spans="2:8" ht="15">
      <c r="B8" s="3" t="s">
        <v>6</v>
      </c>
      <c r="C8" s="11">
        <v>95000</v>
      </c>
      <c r="D8" s="11">
        <v>-36100</v>
      </c>
      <c r="E8" s="10">
        <f aca="true" t="shared" si="0" ref="E8:E11">SUM(C8:D8)</f>
        <v>58900</v>
      </c>
      <c r="F8" s="6">
        <f aca="true" t="shared" si="1" ref="F8:F11">E8/C8</f>
        <v>0.62</v>
      </c>
      <c r="H8" s="4"/>
    </row>
    <row r="9" spans="2:8" ht="15">
      <c r="B9" s="3" t="s">
        <v>4</v>
      </c>
      <c r="C9" s="11">
        <v>35000</v>
      </c>
      <c r="D9" s="11">
        <v>-10500.000000000002</v>
      </c>
      <c r="E9" s="10">
        <f t="shared" si="0"/>
        <v>24500</v>
      </c>
      <c r="F9" s="6">
        <f t="shared" si="1"/>
        <v>0.7</v>
      </c>
      <c r="H9" s="4"/>
    </row>
    <row r="10" spans="2:8" ht="15">
      <c r="B10" s="3" t="s">
        <v>7</v>
      </c>
      <c r="C10" s="11">
        <v>40000</v>
      </c>
      <c r="D10" s="11">
        <v>-6000.000000000001</v>
      </c>
      <c r="E10" s="10">
        <f t="shared" si="0"/>
        <v>34000</v>
      </c>
      <c r="F10" s="6">
        <f t="shared" si="1"/>
        <v>0.85</v>
      </c>
      <c r="H10" s="4"/>
    </row>
    <row r="11" spans="2:8" ht="15">
      <c r="B11" s="3" t="s">
        <v>8</v>
      </c>
      <c r="C11" s="11">
        <v>55000</v>
      </c>
      <c r="D11" s="11">
        <v>-13750</v>
      </c>
      <c r="E11" s="10">
        <f t="shared" si="0"/>
        <v>41250</v>
      </c>
      <c r="F11" s="6">
        <f t="shared" si="1"/>
        <v>0.75</v>
      </c>
      <c r="H11" s="4"/>
    </row>
    <row r="15" spans="2:3" ht="15">
      <c r="B15" s="7" t="str">
        <f>CONCATENATE(C3," Performance:")</f>
        <v>Gross Margin Performance:</v>
      </c>
      <c r="C15" s="9">
        <f>INDEX(B6:F11,MATCH(C2,B6:B11,0),MATCH(C3,B6:F6,0))</f>
        <v>24500</v>
      </c>
    </row>
    <row r="16" spans="2:3" ht="15">
      <c r="B16" s="7" t="s">
        <v>12</v>
      </c>
      <c r="C16" s="13">
        <f>SUM(INDEX(B7:F11,,MATCH(C3,B6:F6)))</f>
        <v>236650</v>
      </c>
    </row>
    <row r="17" ht="15">
      <c r="C17" s="14"/>
    </row>
    <row r="18" ht="15">
      <c r="C18" s="14"/>
    </row>
    <row r="19" ht="15">
      <c r="C19" s="14"/>
    </row>
    <row r="20" ht="15">
      <c r="C20" s="14"/>
    </row>
  </sheetData>
  <mergeCells count="1">
    <mergeCell ref="B1:D1"/>
  </mergeCells>
  <dataValidations count="5">
    <dataValidation type="list" allowBlank="1" showInputMessage="1" showErrorMessage="1" sqref="J12">
      <formula1>INDEX(6:6,COUNTA(6:6))</formula1>
    </dataValidation>
    <dataValidation type="list" allowBlank="1" showInputMessage="1" showErrorMessage="1" sqref="L15">
      <formula1>"Sheet1!$B$6:INDEX(B6:B14,COUNTA(B6:B14))"</formula1>
    </dataValidation>
    <dataValidation type="list" allowBlank="1" showInputMessage="1" showErrorMessage="1" sqref="J14">
      <formula1>INDEX(B:B,COUNTA(B:B))</formula1>
    </dataValidation>
    <dataValidation type="list" allowBlank="1" showInputMessage="1" showErrorMessage="1" sqref="C2">
      <formula1>$B$7:$B$11</formula1>
    </dataValidation>
    <dataValidation type="list" allowBlank="1" showInputMessage="1" showErrorMessage="1" sqref="C3">
      <formula1>$C$6:$F$6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8BB7C-B41A-42FF-A8FC-24210FB28D4C}">
  <dimension ref="A1:D6"/>
  <sheetViews>
    <sheetView workbookViewId="0" topLeftCell="A1">
      <selection activeCell="C15" sqref="C15"/>
    </sheetView>
  </sheetViews>
  <sheetFormatPr defaultColWidth="9.140625" defaultRowHeight="15"/>
  <cols>
    <col min="1" max="1" width="12.421875" style="0" bestFit="1" customWidth="1"/>
    <col min="4" max="4" width="11.7109375" style="0" customWidth="1"/>
  </cols>
  <sheetData>
    <row r="1" spans="1:4" ht="15">
      <c r="A1" s="3" t="s">
        <v>5</v>
      </c>
      <c r="B1" s="34" t="str">
        <f ca="1">HYPERLINK("#"&amp;CELL("address",INDEX(Intro!$D:$D,MATCH("Create dynamic range in dropdown",Intro!$D:$D,0))),"Return to Intro")</f>
        <v>Return to Intro</v>
      </c>
      <c r="C1" s="35"/>
      <c r="D1" s="35"/>
    </row>
    <row r="2" spans="1:4" ht="15">
      <c r="A2" s="3" t="s">
        <v>6</v>
      </c>
      <c r="D2" s="12" t="s">
        <v>13</v>
      </c>
    </row>
    <row r="3" ht="15">
      <c r="A3" s="3" t="s">
        <v>4</v>
      </c>
    </row>
    <row r="4" ht="15">
      <c r="A4" s="3" t="s">
        <v>7</v>
      </c>
    </row>
    <row r="5" ht="15">
      <c r="A5" s="3" t="s">
        <v>8</v>
      </c>
    </row>
    <row r="6" ht="15">
      <c r="A6" s="15" t="s">
        <v>13</v>
      </c>
    </row>
  </sheetData>
  <mergeCells count="1">
    <mergeCell ref="B1:D1"/>
  </mergeCells>
  <dataValidations count="1" disablePrompts="1">
    <dataValidation type="list" allowBlank="1" showInputMessage="1" showErrorMessage="1" sqref="D2">
      <formula1>Dept_list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ModelsbyTalias.com</dc:creator>
  <cp:keywords/>
  <dc:description/>
  <cp:lastModifiedBy>ModelsbyTalias .com</cp:lastModifiedBy>
  <dcterms:created xsi:type="dcterms:W3CDTF">2022-12-26T12:02:42Z</dcterms:created>
  <dcterms:modified xsi:type="dcterms:W3CDTF">2023-09-08T21:24:20Z</dcterms:modified>
  <cp:category/>
  <cp:version/>
  <cp:contentType/>
  <cp:contentStatus/>
</cp:coreProperties>
</file>